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0B4E2AFFD39B4023AC80F0754B9B0A1B" descr="16581030099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2257425"/>
          <a:ext cx="1856105" cy="1057910"/>
        </a:xfrm>
        <a:prstGeom prst="rect">
          <a:avLst/>
        </a:prstGeom>
      </xdr:spPr>
    </xdr:pic>
  </etc:cellImage>
  <etc:cellImage>
    <xdr:pic>
      <xdr:nvPicPr>
        <xdr:cNvPr id="4" name="ID_9E78B111DD854C13869AC9002977BFA4" descr="16581032891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" y="3629025"/>
          <a:ext cx="1952625" cy="1155700"/>
        </a:xfrm>
        <a:prstGeom prst="rect">
          <a:avLst/>
        </a:prstGeom>
      </xdr:spPr>
    </xdr:pic>
  </etc:cellImage>
  <etc:cellImage>
    <xdr:pic>
      <xdr:nvPicPr>
        <xdr:cNvPr id="5" name="ID_451F08DFC9E44493801CE3A716D738B4" descr="16581039749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325" y="4867275"/>
          <a:ext cx="1828800" cy="1089025"/>
        </a:xfrm>
        <a:prstGeom prst="rect">
          <a:avLst/>
        </a:prstGeom>
      </xdr:spPr>
    </xdr:pic>
  </etc:cellImage>
  <etc:cellImage>
    <xdr:pic>
      <xdr:nvPicPr>
        <xdr:cNvPr id="6" name="ID_E6AB578D595E4F38A25727B3042A8EA0" descr="165810418255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95325" y="14798675"/>
          <a:ext cx="1699895" cy="1009650"/>
        </a:xfrm>
        <a:prstGeom prst="rect">
          <a:avLst/>
        </a:prstGeom>
      </xdr:spPr>
    </xdr:pic>
  </etc:cellImage>
  <etc:cellImage>
    <xdr:pic>
      <xdr:nvPicPr>
        <xdr:cNvPr id="7" name="ID_0ED6E393C9264C4DA6DA42989E1B2DC8" descr="16581050036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95325" y="25298400"/>
          <a:ext cx="6619875" cy="34480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<sst xmlns="http://schemas.openxmlformats.org/spreadsheetml/2006/main" count="104" uniqueCount="44">
  <si>
    <t>海扶中心装饰制作清单</t>
  </si>
  <si>
    <t>序号</t>
  </si>
  <si>
    <t>项目名称</t>
  </si>
  <si>
    <t>工艺</t>
  </si>
  <si>
    <t>规格/m</t>
  </si>
  <si>
    <t>单位</t>
  </si>
  <si>
    <t>数量</t>
  </si>
  <si>
    <t>备注</t>
  </si>
  <si>
    <t>长</t>
  </si>
  <si>
    <t>高</t>
  </si>
  <si>
    <t>厚</t>
  </si>
  <si>
    <t>1入口标识</t>
  </si>
  <si>
    <t>详见附件：海扶中心装饰粉蓝版本方案20220720</t>
  </si>
  <si>
    <t>套</t>
  </si>
  <si>
    <t>2电梯入口标识+背贴画</t>
  </si>
  <si>
    <t>1.0cm厚度钢化玻璃+画面</t>
  </si>
  <si>
    <t>平方</t>
  </si>
  <si>
    <t>玻璃背贴，1.0CM钢化玻璃</t>
  </si>
  <si>
    <t>3技术介绍</t>
  </si>
  <si>
    <t>4中心介绍</t>
  </si>
  <si>
    <t>5成长历程</t>
  </si>
  <si>
    <t>6技术特色</t>
  </si>
  <si>
    <t>7手术室入口</t>
  </si>
  <si>
    <t>材质：车贴，裁异形</t>
  </si>
  <si>
    <t>平方米</t>
  </si>
  <si>
    <t>8.安全性</t>
  </si>
  <si>
    <t>9.技术详介</t>
  </si>
  <si>
    <t>10.术前准备</t>
  </si>
  <si>
    <t>11.心身行为中心入口</t>
  </si>
  <si>
    <t>车贴异形</t>
  </si>
  <si>
    <t>12.治疗对比</t>
  </si>
  <si>
    <t>13.术后反应</t>
  </si>
  <si>
    <t>14.海扶知识</t>
  </si>
  <si>
    <t>15.海极星手术室墙面</t>
  </si>
  <si>
    <t>16海极星介绍</t>
  </si>
  <si>
    <t>17注意提示</t>
  </si>
  <si>
    <t>18患者照片留言墙</t>
  </si>
  <si>
    <t>高精车贴裁形</t>
  </si>
  <si>
    <t>详见附件：海扶中心装饰粉蓝版本方案20220721</t>
  </si>
  <si>
    <t>19装饰墙面</t>
  </si>
  <si>
    <t>高精车贴裁形+10MM高密度结皮PVC雕刻造型</t>
  </si>
  <si>
    <t>详见附件：海扶中心装饰粉蓝版本方案20220722</t>
  </si>
  <si>
    <t>20接待台墙面</t>
  </si>
  <si>
    <t>车贴玻璃高精度喷印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</si>
</sst>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48"/>
      <color theme="1"/>
      <name val="Adobe 黑体 Std R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49" applyBorder="1">
      <alignment vertical="center"/>
    </xf>
    <xf numFmtId="0" fontId="0" fillId="0" borderId="3" xfId="49" applyBorder="1" applyAlignment="1">
      <alignment horizontal="center" vertical="center" wrapText="1"/>
    </xf>
    <xf numFmtId="0" fontId="0" fillId="0" borderId="3" xfId="49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49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20.png"/><Relationship Id="rId4" Type="http://schemas.openxmlformats.org/officeDocument/2006/relationships/image" Target="media/image19.png"/><Relationship Id="rId3" Type="http://schemas.openxmlformats.org/officeDocument/2006/relationships/image" Target="media/image18.png"/><Relationship Id="rId2" Type="http://schemas.openxmlformats.org/officeDocument/2006/relationships/image" Target="media/image17.png"/><Relationship Id="rId1" Type="http://schemas.openxmlformats.org/officeDocument/2006/relationships/image" Target="media/image16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236895</xdr:colOff>
      <xdr:row>6</xdr:row>
      <xdr:rowOff>66260</xdr:rowOff>
    </xdr:from>
    <xdr:to>
      <xdr:col>1</xdr:col>
      <xdr:colOff>1896717</xdr:colOff>
      <xdr:row>6</xdr:row>
      <xdr:rowOff>1034252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22655" y="6120765"/>
          <a:ext cx="1659255" cy="967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210915</xdr:colOff>
      <xdr:row>7</xdr:row>
      <xdr:rowOff>273326</xdr:rowOff>
    </xdr:from>
    <xdr:to>
      <xdr:col>1</xdr:col>
      <xdr:colOff>1955936</xdr:colOff>
      <xdr:row>7</xdr:row>
      <xdr:rowOff>1222512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896620" y="7708900"/>
          <a:ext cx="1744980" cy="94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56506</xdr:colOff>
      <xdr:row>8</xdr:row>
      <xdr:rowOff>173935</xdr:rowOff>
    </xdr:from>
    <xdr:to>
      <xdr:col>1</xdr:col>
      <xdr:colOff>2033618</xdr:colOff>
      <xdr:row>8</xdr:row>
      <xdr:rowOff>1333500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41680" y="9009380"/>
          <a:ext cx="1977390" cy="11601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91109</xdr:colOff>
      <xdr:row>9</xdr:row>
      <xdr:rowOff>165458</xdr:rowOff>
    </xdr:from>
    <xdr:to>
      <xdr:col>1</xdr:col>
      <xdr:colOff>1982189</xdr:colOff>
      <xdr:row>9</xdr:row>
      <xdr:rowOff>1093304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76605" y="10506075"/>
          <a:ext cx="1891030" cy="927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409575</xdr:colOff>
      <xdr:row>10</xdr:row>
      <xdr:rowOff>85725</xdr:rowOff>
    </xdr:from>
    <xdr:to>
      <xdr:col>1</xdr:col>
      <xdr:colOff>1724660</xdr:colOff>
      <xdr:row>10</xdr:row>
      <xdr:rowOff>1063625</xdr:rowOff>
    </xdr:to>
    <xdr:pic>
      <xdr:nvPicPr>
        <xdr:cNvPr id="9" name="图片 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095375" y="11693525"/>
          <a:ext cx="1315085" cy="977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419100</xdr:colOff>
      <xdr:row>11</xdr:row>
      <xdr:rowOff>247650</xdr:rowOff>
    </xdr:from>
    <xdr:to>
      <xdr:col>1</xdr:col>
      <xdr:colOff>1634490</xdr:colOff>
      <xdr:row>11</xdr:row>
      <xdr:rowOff>1010920</xdr:rowOff>
    </xdr:to>
    <xdr:pic>
      <xdr:nvPicPr>
        <xdr:cNvPr id="10" name="图片 9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1104900" y="12998450"/>
          <a:ext cx="1215390" cy="763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12</xdr:row>
      <xdr:rowOff>161925</xdr:rowOff>
    </xdr:from>
    <xdr:to>
      <xdr:col>1</xdr:col>
      <xdr:colOff>1604010</xdr:colOff>
      <xdr:row>12</xdr:row>
      <xdr:rowOff>905510</xdr:rowOff>
    </xdr:to>
    <xdr:pic>
      <xdr:nvPicPr>
        <xdr:cNvPr id="11" name="图片 10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019175" y="13931900"/>
          <a:ext cx="1270635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14</xdr:row>
      <xdr:rowOff>62661</xdr:rowOff>
    </xdr:from>
    <xdr:to>
      <xdr:col>1</xdr:col>
      <xdr:colOff>1752600</xdr:colOff>
      <xdr:row>14</xdr:row>
      <xdr:rowOff>915670</xdr:rowOff>
    </xdr:to>
    <xdr:pic>
      <xdr:nvPicPr>
        <xdr:cNvPr id="13" name="图片 12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1066800" y="16007080"/>
          <a:ext cx="1371600" cy="853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15</xdr:row>
      <xdr:rowOff>190500</xdr:rowOff>
    </xdr:from>
    <xdr:to>
      <xdr:col>1</xdr:col>
      <xdr:colOff>1674495</xdr:colOff>
      <xdr:row>15</xdr:row>
      <xdr:rowOff>1087120</xdr:rowOff>
    </xdr:to>
    <xdr:pic>
      <xdr:nvPicPr>
        <xdr:cNvPr id="14" name="图片 13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952500" y="17154525"/>
          <a:ext cx="1407795" cy="89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16</xdr:row>
      <xdr:rowOff>171450</xdr:rowOff>
    </xdr:from>
    <xdr:to>
      <xdr:col>1</xdr:col>
      <xdr:colOff>1610360</xdr:colOff>
      <xdr:row>16</xdr:row>
      <xdr:rowOff>963295</xdr:rowOff>
    </xdr:to>
    <xdr:pic>
      <xdr:nvPicPr>
        <xdr:cNvPr id="15" name="图片 14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009650" y="18402300"/>
          <a:ext cx="1286510" cy="791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17</xdr:row>
      <xdr:rowOff>133350</xdr:rowOff>
    </xdr:from>
    <xdr:to>
      <xdr:col>1</xdr:col>
      <xdr:colOff>1951990</xdr:colOff>
      <xdr:row>17</xdr:row>
      <xdr:rowOff>984250</xdr:rowOff>
    </xdr:to>
    <xdr:pic>
      <xdr:nvPicPr>
        <xdr:cNvPr id="16" name="图片 15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885825" y="19383375"/>
          <a:ext cx="1751965" cy="850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18</xdr:row>
      <xdr:rowOff>123825</xdr:rowOff>
    </xdr:from>
    <xdr:to>
      <xdr:col>1</xdr:col>
      <xdr:colOff>2047240</xdr:colOff>
      <xdr:row>18</xdr:row>
      <xdr:rowOff>1087120</xdr:rowOff>
    </xdr:to>
    <xdr:pic>
      <xdr:nvPicPr>
        <xdr:cNvPr id="17" name="图片 16" descr="1655605542977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742950" y="20393025"/>
          <a:ext cx="1990090" cy="96329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19</xdr:row>
      <xdr:rowOff>28575</xdr:rowOff>
    </xdr:from>
    <xdr:to>
      <xdr:col>1</xdr:col>
      <xdr:colOff>2000885</xdr:colOff>
      <xdr:row>19</xdr:row>
      <xdr:rowOff>1073150</xdr:rowOff>
    </xdr:to>
    <xdr:pic>
      <xdr:nvPicPr>
        <xdr:cNvPr id="18" name="图片 17" descr="1655605641008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809625" y="21497925"/>
          <a:ext cx="1877060" cy="10445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20</xdr:row>
      <xdr:rowOff>304800</xdr:rowOff>
    </xdr:from>
    <xdr:to>
      <xdr:col>1</xdr:col>
      <xdr:colOff>2069465</xdr:colOff>
      <xdr:row>20</xdr:row>
      <xdr:rowOff>942340</xdr:rowOff>
    </xdr:to>
    <xdr:pic>
      <xdr:nvPicPr>
        <xdr:cNvPr id="19" name="图片 18" descr="1655605753478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714375" y="22974300"/>
          <a:ext cx="2040890" cy="63754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142875</xdr:rowOff>
    </xdr:from>
    <xdr:to>
      <xdr:col>1</xdr:col>
      <xdr:colOff>2066925</xdr:colOff>
      <xdr:row>21</xdr:row>
      <xdr:rowOff>1268730</xdr:rowOff>
    </xdr:to>
    <xdr:pic>
      <xdr:nvPicPr>
        <xdr:cNvPr id="20" name="图片 19" descr="1655605863184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695325" y="24012525"/>
          <a:ext cx="2057400" cy="1125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E5" sqref="E5"/>
    </sheetView>
  </sheetViews>
  <sheetFormatPr defaultColWidth="9" defaultRowHeight="13.5"/>
  <cols>
    <col min="1" max="1" width="9" style="1"/>
    <col min="2" max="2" width="28.125" style="1" customWidth="1"/>
    <col min="3" max="3" width="22.25" customWidth="1"/>
    <col min="4" max="4" width="55.375" customWidth="1"/>
    <col min="5" max="5" width="15.875" style="2" customWidth="1"/>
    <col min="6" max="6" width="16.25" customWidth="1"/>
    <col min="7" max="7" width="13.75" customWidth="1"/>
    <col min="8" max="8" width="9.875" customWidth="1"/>
    <col min="9" max="9" width="11" style="3" customWidth="1"/>
    <col min="10" max="10" width="40.25" style="1" customWidth="1"/>
    <col min="11" max="11" width="33" style="1" customWidth="1"/>
  </cols>
  <sheetData>
    <row r="1" ht="94.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s="1" customFormat="1" ht="50.25" customHeight="1" spans="1:11">
      <c r="A2" s="6" t="s">
        <v>1</v>
      </c>
      <c r="B2" s="7" t="s">
        <v>2</v>
      </c>
      <c r="C2" s="7"/>
      <c r="D2" s="7" t="s">
        <v>3</v>
      </c>
      <c r="E2" s="6" t="s">
        <v>4</v>
      </c>
      <c r="F2" s="7"/>
      <c r="G2" s="7"/>
      <c r="H2" s="7" t="s">
        <v>5</v>
      </c>
      <c r="I2" s="16" t="s">
        <v>6</v>
      </c>
      <c r="J2" s="7" t="s">
        <v>7</v>
      </c>
      <c r="K2" s="17"/>
    </row>
    <row r="3" ht="32.25" customHeight="1" spans="1:11">
      <c r="A3" s="6"/>
      <c r="B3" s="7"/>
      <c r="C3" s="7"/>
      <c r="D3" s="7"/>
      <c r="E3" s="6" t="s">
        <v>8</v>
      </c>
      <c r="F3" s="7" t="s">
        <v>9</v>
      </c>
      <c r="G3" s="7" t="s">
        <v>10</v>
      </c>
      <c r="H3" s="7"/>
      <c r="I3" s="16"/>
      <c r="J3" s="7"/>
      <c r="K3" s="17"/>
    </row>
    <row r="4" ht="108" customHeight="1" spans="1:10">
      <c r="A4" s="8">
        <v>1</v>
      </c>
      <c r="B4" s="8" t="str">
        <f>_xlfn.DISPIMG("ID_0B4E2AFFD39B4023AC80F0754B9B0A1B",1)</f>
        <v>=DISPIMG("ID_0B4E2AFFD39B4023AC80F0754B9B0A1B",1)</v>
      </c>
      <c r="C4" s="9" t="s">
        <v>11</v>
      </c>
      <c r="D4" s="9" t="s">
        <v>12</v>
      </c>
      <c r="E4" s="9" t="s">
        <v>12</v>
      </c>
      <c r="F4" s="10" t="s">
        <v>12</v>
      </c>
      <c r="G4" s="8"/>
      <c r="H4" s="8" t="s">
        <v>13</v>
      </c>
      <c r="I4" s="18">
        <v>1</v>
      </c>
      <c r="J4" s="8"/>
    </row>
    <row r="5" ht="98" customHeight="1" spans="1:10">
      <c r="A5" s="8">
        <v>2</v>
      </c>
      <c r="B5" s="8" t="str">
        <f>_xlfn.DISPIMG("ID_9E78B111DD854C13869AC9002977BFA4",1)</f>
        <v>=DISPIMG("ID_9E78B111DD854C13869AC9002977BFA4",1)</v>
      </c>
      <c r="C5" s="9" t="s">
        <v>14</v>
      </c>
      <c r="D5" s="9" t="s">
        <v>15</v>
      </c>
      <c r="E5" s="9">
        <v>5.67</v>
      </c>
      <c r="F5" s="8">
        <v>2.8</v>
      </c>
      <c r="G5" s="8">
        <v>0.01</v>
      </c>
      <c r="H5" s="8" t="s">
        <v>16</v>
      </c>
      <c r="I5" s="18">
        <f>F5*E5</f>
        <v>15.876</v>
      </c>
      <c r="J5" s="9" t="s">
        <v>17</v>
      </c>
    </row>
    <row r="6" ht="93.75" customHeight="1" spans="1:10">
      <c r="A6" s="8">
        <v>3</v>
      </c>
      <c r="B6" s="8" t="str">
        <f>_xlfn.DISPIMG("ID_451F08DFC9E44493801CE3A716D738B4",1)</f>
        <v>=DISPIMG("ID_451F08DFC9E44493801CE3A716D738B4",1)</v>
      </c>
      <c r="C6" s="8" t="s">
        <v>18</v>
      </c>
      <c r="D6" s="9" t="s">
        <v>12</v>
      </c>
      <c r="E6" s="9" t="s">
        <v>12</v>
      </c>
      <c r="F6" s="10" t="s">
        <v>12</v>
      </c>
      <c r="G6" s="8"/>
      <c r="H6" s="8" t="s">
        <v>13</v>
      </c>
      <c r="I6" s="18">
        <v>1</v>
      </c>
      <c r="J6" s="8"/>
    </row>
    <row r="7" ht="108.75" customHeight="1" spans="1:10">
      <c r="A7" s="8">
        <v>4</v>
      </c>
      <c r="B7" s="8"/>
      <c r="C7" s="8" t="s">
        <v>19</v>
      </c>
      <c r="D7" s="9" t="s">
        <v>12</v>
      </c>
      <c r="E7" s="9" t="s">
        <v>12</v>
      </c>
      <c r="F7" s="10" t="s">
        <v>12</v>
      </c>
      <c r="G7" s="8"/>
      <c r="H7" s="8" t="s">
        <v>13</v>
      </c>
      <c r="I7" s="18">
        <v>1</v>
      </c>
      <c r="J7" s="8"/>
    </row>
    <row r="8" ht="110.25" customHeight="1" spans="1:10">
      <c r="A8" s="8">
        <v>5</v>
      </c>
      <c r="B8" s="8"/>
      <c r="C8" s="8" t="s">
        <v>20</v>
      </c>
      <c r="D8" s="9" t="s">
        <v>12</v>
      </c>
      <c r="E8" s="9" t="s">
        <v>12</v>
      </c>
      <c r="F8" s="10" t="s">
        <v>12</v>
      </c>
      <c r="G8" s="8"/>
      <c r="H8" s="8" t="s">
        <v>13</v>
      </c>
      <c r="I8" s="18">
        <v>1</v>
      </c>
      <c r="J8" s="8"/>
    </row>
    <row r="9" ht="118.5" customHeight="1" spans="1:10">
      <c r="A9" s="8">
        <v>6</v>
      </c>
      <c r="B9" s="8"/>
      <c r="C9" s="8" t="s">
        <v>21</v>
      </c>
      <c r="D9" s="9" t="s">
        <v>12</v>
      </c>
      <c r="E9" s="9" t="s">
        <v>12</v>
      </c>
      <c r="F9" s="10" t="s">
        <v>12</v>
      </c>
      <c r="G9" s="8"/>
      <c r="H9" s="8" t="s">
        <v>13</v>
      </c>
      <c r="I9" s="18">
        <v>1</v>
      </c>
      <c r="J9" s="8"/>
    </row>
    <row r="10" ht="99.75" customHeight="1" spans="1:10">
      <c r="A10" s="8">
        <v>7</v>
      </c>
      <c r="B10" s="8"/>
      <c r="C10" s="8" t="s">
        <v>22</v>
      </c>
      <c r="D10" s="8" t="s">
        <v>23</v>
      </c>
      <c r="E10" s="9">
        <v>7</v>
      </c>
      <c r="F10" s="8">
        <v>2.8</v>
      </c>
      <c r="G10" s="8"/>
      <c r="H10" s="8" t="s">
        <v>24</v>
      </c>
      <c r="I10" s="18">
        <f>F10*E10</f>
        <v>19.6</v>
      </c>
      <c r="J10" s="8"/>
    </row>
    <row r="11" ht="90" customHeight="1" spans="1:10">
      <c r="A11" s="8">
        <v>8</v>
      </c>
      <c r="B11" s="11"/>
      <c r="C11" s="12" t="s">
        <v>25</v>
      </c>
      <c r="D11" s="9" t="s">
        <v>12</v>
      </c>
      <c r="E11" s="9" t="s">
        <v>12</v>
      </c>
      <c r="F11" s="10" t="s">
        <v>12</v>
      </c>
      <c r="G11" s="13"/>
      <c r="H11" s="13" t="s">
        <v>13</v>
      </c>
      <c r="I11" s="19">
        <v>1</v>
      </c>
      <c r="J11" s="13"/>
    </row>
    <row r="12" ht="80.25" customHeight="1" spans="1:10">
      <c r="A12" s="8">
        <v>9</v>
      </c>
      <c r="B12" s="11"/>
      <c r="C12" s="12" t="s">
        <v>26</v>
      </c>
      <c r="D12" s="9" t="s">
        <v>12</v>
      </c>
      <c r="E12" s="9" t="s">
        <v>12</v>
      </c>
      <c r="F12" s="10" t="s">
        <v>12</v>
      </c>
      <c r="G12" s="13"/>
      <c r="H12" s="13" t="s">
        <v>13</v>
      </c>
      <c r="I12" s="19">
        <v>1</v>
      </c>
      <c r="J12" s="13"/>
    </row>
    <row r="13" ht="80.25" customHeight="1" spans="1:10">
      <c r="A13" s="8">
        <v>10</v>
      </c>
      <c r="B13" s="11"/>
      <c r="C13" s="12" t="s">
        <v>27</v>
      </c>
      <c r="D13" s="9" t="s">
        <v>12</v>
      </c>
      <c r="E13" s="9" t="s">
        <v>12</v>
      </c>
      <c r="F13" s="10" t="s">
        <v>12</v>
      </c>
      <c r="G13" s="13"/>
      <c r="H13" s="13" t="s">
        <v>13</v>
      </c>
      <c r="I13" s="19">
        <v>1</v>
      </c>
      <c r="J13" s="13"/>
    </row>
    <row r="14" ht="91" customHeight="1" spans="1:10">
      <c r="A14" s="8">
        <v>11</v>
      </c>
      <c r="B14" s="11" t="str">
        <f>_xlfn.DISPIMG("ID_E6AB578D595E4F38A25727B3042A8EA0",1)</f>
        <v>=DISPIMG("ID_E6AB578D595E4F38A25727B3042A8EA0",1)</v>
      </c>
      <c r="C14" s="12" t="s">
        <v>28</v>
      </c>
      <c r="D14" s="12" t="s">
        <v>29</v>
      </c>
      <c r="E14" s="12">
        <v>7</v>
      </c>
      <c r="F14" s="12">
        <v>2.7</v>
      </c>
      <c r="G14" s="13"/>
      <c r="H14" s="13" t="s">
        <v>24</v>
      </c>
      <c r="I14" s="19">
        <f>F14*E14</f>
        <v>18.9</v>
      </c>
      <c r="J14" s="13"/>
    </row>
    <row r="15" ht="80.25" customHeight="1" spans="1:10">
      <c r="A15" s="8">
        <v>12</v>
      </c>
      <c r="B15" s="11"/>
      <c r="C15" s="12" t="s">
        <v>30</v>
      </c>
      <c r="D15" s="9" t="s">
        <v>12</v>
      </c>
      <c r="E15" s="9" t="s">
        <v>12</v>
      </c>
      <c r="F15" s="10" t="s">
        <v>12</v>
      </c>
      <c r="G15" s="13"/>
      <c r="H15" s="13" t="s">
        <v>13</v>
      </c>
      <c r="I15" s="19">
        <v>1</v>
      </c>
      <c r="J15" s="13"/>
    </row>
    <row r="16" ht="99.75" customHeight="1" spans="1:10">
      <c r="A16" s="8">
        <v>13</v>
      </c>
      <c r="B16" s="11"/>
      <c r="C16" s="12" t="s">
        <v>31</v>
      </c>
      <c r="D16" s="9" t="s">
        <v>12</v>
      </c>
      <c r="E16" s="9" t="s">
        <v>12</v>
      </c>
      <c r="F16" s="10" t="s">
        <v>12</v>
      </c>
      <c r="G16" s="13"/>
      <c r="H16" s="13" t="s">
        <v>13</v>
      </c>
      <c r="I16" s="19">
        <v>1</v>
      </c>
      <c r="J16" s="13"/>
    </row>
    <row r="17" ht="80.25" customHeight="1" spans="1:10">
      <c r="A17" s="8">
        <v>14</v>
      </c>
      <c r="B17" s="11"/>
      <c r="C17" s="12" t="s">
        <v>32</v>
      </c>
      <c r="D17" s="9" t="s">
        <v>12</v>
      </c>
      <c r="E17" s="9" t="s">
        <v>12</v>
      </c>
      <c r="F17" s="10" t="s">
        <v>12</v>
      </c>
      <c r="G17" s="13"/>
      <c r="H17" s="13" t="s">
        <v>13</v>
      </c>
      <c r="I17" s="19">
        <v>1</v>
      </c>
      <c r="J17" s="13"/>
    </row>
    <row r="18" ht="80.25" customHeight="1" spans="1:10">
      <c r="A18" s="8">
        <v>15</v>
      </c>
      <c r="B18" s="11"/>
      <c r="C18" s="12" t="s">
        <v>33</v>
      </c>
      <c r="D18" s="9" t="s">
        <v>12</v>
      </c>
      <c r="E18" s="9" t="s">
        <v>12</v>
      </c>
      <c r="F18" s="10" t="s">
        <v>12</v>
      </c>
      <c r="G18" s="13"/>
      <c r="H18" s="13" t="s">
        <v>13</v>
      </c>
      <c r="I18" s="19">
        <v>1</v>
      </c>
      <c r="J18" s="13"/>
    </row>
    <row r="19" ht="94.5" customHeight="1" spans="1:10">
      <c r="A19" s="8">
        <v>16</v>
      </c>
      <c r="B19" s="8"/>
      <c r="C19" s="14" t="s">
        <v>34</v>
      </c>
      <c r="D19" s="9" t="s">
        <v>12</v>
      </c>
      <c r="E19" s="9" t="s">
        <v>12</v>
      </c>
      <c r="F19" s="10" t="s">
        <v>12</v>
      </c>
      <c r="G19" s="13"/>
      <c r="H19" s="13" t="s">
        <v>13</v>
      </c>
      <c r="I19" s="19">
        <v>1</v>
      </c>
      <c r="J19" s="8"/>
    </row>
    <row r="20" ht="94.5" customHeight="1" spans="1:10">
      <c r="A20" s="8">
        <v>17</v>
      </c>
      <c r="B20" s="8"/>
      <c r="C20" s="14" t="s">
        <v>35</v>
      </c>
      <c r="D20" s="9" t="s">
        <v>12</v>
      </c>
      <c r="E20" s="9" t="s">
        <v>12</v>
      </c>
      <c r="F20" s="10" t="s">
        <v>12</v>
      </c>
      <c r="G20" s="13"/>
      <c r="H20" s="13" t="s">
        <v>13</v>
      </c>
      <c r="I20" s="19">
        <v>1</v>
      </c>
      <c r="J20" s="8"/>
    </row>
    <row r="21" ht="94.5" customHeight="1" spans="1:10">
      <c r="A21" s="8">
        <v>18</v>
      </c>
      <c r="B21" s="8"/>
      <c r="C21" s="14" t="s">
        <v>36</v>
      </c>
      <c r="D21" s="13" t="s">
        <v>37</v>
      </c>
      <c r="E21" s="9" t="s">
        <v>38</v>
      </c>
      <c r="F21" s="10" t="s">
        <v>12</v>
      </c>
      <c r="G21" s="13"/>
      <c r="H21" s="13" t="s">
        <v>13</v>
      </c>
      <c r="I21" s="19">
        <v>1</v>
      </c>
      <c r="J21" s="8"/>
    </row>
    <row r="22" ht="111.75" customHeight="1" spans="1:10">
      <c r="A22" s="8">
        <v>19</v>
      </c>
      <c r="B22" s="8"/>
      <c r="C22" s="14" t="s">
        <v>39</v>
      </c>
      <c r="D22" s="13" t="s">
        <v>40</v>
      </c>
      <c r="E22" s="9" t="s">
        <v>41</v>
      </c>
      <c r="F22" s="10" t="s">
        <v>12</v>
      </c>
      <c r="G22" s="13"/>
      <c r="H22" s="13" t="s">
        <v>13</v>
      </c>
      <c r="I22" s="19">
        <v>1</v>
      </c>
      <c r="J22" s="8"/>
    </row>
    <row r="23" ht="111.75" customHeight="1" spans="1:10">
      <c r="A23" s="8">
        <v>20</v>
      </c>
      <c r="B23" s="8" t="str">
        <f>_xlfn.DISPIMG("ID_0ED6E393C9264C4DA6DA42989E1B2DC8",1)</f>
        <v>=DISPIMG("ID_0ED6E393C9264C4DA6DA42989E1B2DC8",1)</v>
      </c>
      <c r="C23" s="14" t="s">
        <v>42</v>
      </c>
      <c r="D23" s="13" t="s">
        <v>43</v>
      </c>
      <c r="E23" s="12">
        <v>6.1</v>
      </c>
      <c r="F23" s="13">
        <v>2.72</v>
      </c>
      <c r="G23" s="13">
        <v>0.01</v>
      </c>
      <c r="H23" s="13" t="s">
        <v>24</v>
      </c>
      <c r="I23" s="19">
        <f>E23*F23</f>
        <v>16.592</v>
      </c>
      <c r="J23" s="8"/>
    </row>
    <row r="24" ht="35.25" customHeight="1"/>
  </sheetData>
  <mergeCells count="9">
    <mergeCell ref="A1:J1"/>
    <mergeCell ref="E2:G2"/>
    <mergeCell ref="A2:A3"/>
    <mergeCell ref="D2:D3"/>
    <mergeCell ref="H2:H3"/>
    <mergeCell ref="I2:I3"/>
    <mergeCell ref="J2:J3"/>
    <mergeCell ref="K2:K3"/>
    <mergeCell ref="B2:C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赟</cp:lastModifiedBy>
  <dcterms:created xsi:type="dcterms:W3CDTF">2022-06-06T02:20:00Z</dcterms:created>
  <dcterms:modified xsi:type="dcterms:W3CDTF">2022-07-20T06:01:09Z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8A5ED52EE4CD4A799DBA1C29B8A31477</vt:lpwstr>
  </property>
  <property fmtid="{D5CDD505-2E9C-101B-9397-08002B2CF9AE}" pid="3" name="KSOProductBuildVer">
    <vt:lpwstr>2052-11.1.0.11875</vt:lpwstr>
  </property>
</Properties>
</file>